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nlandet-my.sharepoint.com/personal/freskj_innlandetfylke_no/Documents/F På server/Hamarregionen/RRH/2025/1204/Budsjett 2026/"/>
    </mc:Choice>
  </mc:AlternateContent>
  <xr:revisionPtr revIDLastSave="101" documentId="8_{C90BE08A-C4BE-42FE-9FE7-DE327F67125E}" xr6:coauthVersionLast="47" xr6:coauthVersionMax="47" xr10:uidLastSave="{39D71323-E07B-403B-BD04-5AD02148ABC5}"/>
  <bookViews>
    <workbookView xWindow="420" yWindow="0" windowWidth="20790" windowHeight="19455" xr2:uid="{E9964A50-0318-474F-99DC-09825A38818C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  <c r="B16" i="1"/>
  <c r="B2" i="1" l="1"/>
  <c r="B3" i="1" s="1"/>
  <c r="D9" i="1"/>
  <c r="C9" i="1"/>
  <c r="B9" i="1"/>
  <c r="D3" i="1"/>
  <c r="C2" i="1"/>
  <c r="C3" i="1" s="1"/>
  <c r="C10" i="1" s="1"/>
  <c r="B10" i="1" l="1"/>
</calcChain>
</file>

<file path=xl/sharedStrings.xml><?xml version="1.0" encoding="utf-8"?>
<sst xmlns="http://schemas.openxmlformats.org/spreadsheetml/2006/main" count="40" uniqueCount="36">
  <si>
    <t>Regionrådet for Hamarregionen 2022</t>
  </si>
  <si>
    <t>Budsjett 2025</t>
  </si>
  <si>
    <t>Overføringer uten krav til motytelse</t>
  </si>
  <si>
    <t>Sum driftsinntekter</t>
  </si>
  <si>
    <t>Lønnsutgifter</t>
  </si>
  <si>
    <t>Sosiale utgifter</t>
  </si>
  <si>
    <t>Kjøp av varer og tjenester som inngår i foretakets tjenesteproduksjon</t>
  </si>
  <si>
    <t>Kjøp av varer og tjenester som erstatter foretakets tjenesteproduksjon</t>
  </si>
  <si>
    <t>Sum driftsutgifter</t>
  </si>
  <si>
    <t>Brutto driftsresultat</t>
  </si>
  <si>
    <t>Renteinntekter og utbytte</t>
  </si>
  <si>
    <t>Sum eksterne finansinntekter</t>
  </si>
  <si>
    <t>Netto driftsresultat</t>
  </si>
  <si>
    <t>-</t>
  </si>
  <si>
    <t>Bruk av tidligere års regnskapsmessig mindreforbruk</t>
  </si>
  <si>
    <t>Bruk av disposisjonsfond</t>
  </si>
  <si>
    <t>Bruk av bundne fond</t>
  </si>
  <si>
    <t>Sum bruk av avsetninger</t>
  </si>
  <si>
    <t>Overført til investeringsregnskapet</t>
  </si>
  <si>
    <t>Avsatt til dekning av tidligere års regnskapsmessig merforbruk</t>
  </si>
  <si>
    <t>Avsatt til disposisjonsfond</t>
  </si>
  <si>
    <t>Avsatt til bundne fond</t>
  </si>
  <si>
    <t>Sum avsetninger</t>
  </si>
  <si>
    <t>Regnskapsmessig merforbruk/mindreforbruk</t>
  </si>
  <si>
    <t>Utestående prosjekt</t>
  </si>
  <si>
    <t>Lokal venn</t>
  </si>
  <si>
    <t>Oppdrag mjøsa 5 år 23-27</t>
  </si>
  <si>
    <t>PARK Løten</t>
  </si>
  <si>
    <t>SUM</t>
  </si>
  <si>
    <t>Budsjett 2026</t>
  </si>
  <si>
    <t>Regnsk 2024</t>
  </si>
  <si>
    <t>Rom for fler unge voksne</t>
  </si>
  <si>
    <t>50 000</t>
  </si>
  <si>
    <t>700 000</t>
  </si>
  <si>
    <t>T-10 2026-2027</t>
  </si>
  <si>
    <t>Techløftet 25,26,27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</si>
</sst>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* #,##0.00_-;\-* #,##0.00_-;_-* &quot;-&quot;??_-;_-@_-"/>
    <numFmt numFmtId="165" formatCode="_-* #,##0_-;\-* #,##0_-;_-* &quot;-&quot;??_-;_-@_-"/>
    <numFmt numFmtId="166" formatCode="_ * #,##0_ ;_ * \-#,##0_ ;_ * &quot;-&quot;??_ ;_ @_ 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i/>
      <sz val="10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</cellStyleXfs>
  <cellXfs count="28">
    <xf numFmtId="0" fontId="0" fillId="0" borderId="0" xfId="0"/>
    <xf numFmtId="0" fontId="3" fillId="0" borderId="1" xfId="0" applyFont="1" applyBorder="1"/>
    <xf numFmtId="165" fontId="2" fillId="2" borderId="1" xfId="1" applyNumberFormat="1" applyFont="1" applyFill="1" applyBorder="1"/>
    <xf numFmtId="165" fontId="4" fillId="3" borderId="1" xfId="1" applyNumberFormat="1" applyFont="1" applyFill="1" applyBorder="1"/>
    <xf numFmtId="165" fontId="4" fillId="4" borderId="1" xfId="2" applyNumberFormat="1" applyFont="1" applyFill="1" applyBorder="1"/>
    <xf numFmtId="0" fontId="5" fillId="0" borderId="1" xfId="3" applyBorder="1"/>
    <xf numFmtId="165" fontId="6" fillId="2" borderId="1" xfId="1" applyNumberFormat="1" applyFont="1" applyFill="1" applyBorder="1"/>
    <xf numFmtId="165" fontId="7" fillId="3" borderId="1" xfId="1" applyNumberFormat="1" applyFont="1" applyFill="1" applyBorder="1"/>
    <xf numFmtId="165" fontId="7" fillId="4" borderId="1" xfId="1" applyNumberFormat="1" applyFont="1" applyFill="1" applyBorder="1"/>
    <xf numFmtId="0" fontId="8" fillId="0" borderId="1" xfId="3" applyFont="1" applyBorder="1"/>
    <xf numFmtId="165" fontId="9" fillId="2" borderId="1" xfId="1" applyNumberFormat="1" applyFont="1" applyFill="1" applyBorder="1"/>
    <xf numFmtId="165" fontId="10" fillId="3" borderId="1" xfId="1" applyNumberFormat="1" applyFont="1" applyFill="1" applyBorder="1"/>
    <xf numFmtId="165" fontId="10" fillId="4" borderId="1" xfId="1" applyNumberFormat="1" applyFont="1" applyFill="1" applyBorder="1"/>
    <xf numFmtId="165" fontId="9" fillId="2" borderId="1" xfId="1" applyNumberFormat="1" applyFont="1" applyFill="1" applyBorder="1" applyAlignment="1">
      <alignment horizontal="right"/>
    </xf>
    <xf numFmtId="165" fontId="10" fillId="3" borderId="1" xfId="1" applyNumberFormat="1" applyFont="1" applyFill="1" applyBorder="1" applyAlignment="1">
      <alignment horizontal="right"/>
    </xf>
    <xf numFmtId="0" fontId="12" fillId="0" borderId="0" xfId="0" applyFont="1"/>
    <xf numFmtId="0" fontId="3" fillId="0" borderId="2" xfId="0" applyFont="1" applyBorder="1"/>
    <xf numFmtId="0" fontId="11" fillId="0" borderId="6" xfId="0" applyFont="1" applyBorder="1"/>
    <xf numFmtId="0" fontId="13" fillId="0" borderId="5" xfId="0" applyFont="1" applyBorder="1" applyAlignment="1">
      <alignment vertical="center" wrapText="1"/>
    </xf>
    <xf numFmtId="166" fontId="13" fillId="0" borderId="2" xfId="1" applyNumberFormat="1" applyFont="1" applyBorder="1" applyAlignment="1">
      <alignment horizontal="right" vertical="center" wrapText="1"/>
    </xf>
    <xf numFmtId="0" fontId="13" fillId="0" borderId="3" xfId="0" applyFont="1" applyBorder="1" applyAlignment="1">
      <alignment vertical="center" wrapText="1"/>
    </xf>
    <xf numFmtId="166" fontId="13" fillId="0" borderId="4" xfId="1" applyNumberFormat="1" applyFont="1" applyBorder="1" applyAlignment="1">
      <alignment horizontal="right" vertical="center" wrapText="1"/>
    </xf>
    <xf numFmtId="0" fontId="13" fillId="0" borderId="2" xfId="0" applyFont="1" applyBorder="1" applyAlignment="1">
      <alignment vertical="center" wrapText="1"/>
    </xf>
    <xf numFmtId="165" fontId="11" fillId="0" borderId="2" xfId="1" applyNumberFormat="1" applyFont="1" applyFill="1" applyBorder="1"/>
    <xf numFmtId="0" fontId="8" fillId="0" borderId="0" xfId="3" applyFont="1" applyBorder="1"/>
    <xf numFmtId="165" fontId="9" fillId="2" borderId="0" xfId="1" applyNumberFormat="1" applyFont="1" applyFill="1" applyBorder="1" applyAlignment="1">
      <alignment horizontal="right"/>
    </xf>
    <xf numFmtId="165" fontId="10" fillId="3" borderId="0" xfId="1" applyNumberFormat="1" applyFont="1" applyFill="1" applyBorder="1" applyAlignment="1">
      <alignment horizontal="right"/>
    </xf>
    <xf numFmtId="165" fontId="10" fillId="4" borderId="0" xfId="1" applyNumberFormat="1" applyFont="1" applyFill="1" applyBorder="1"/>
  </cellXfs>
  <cellStyles count="4">
    <cellStyle name="Komma" xfId="1" builtinId="3"/>
    <cellStyle name="Komma 2" xfId="2" xr:uid="{CB832175-FD57-4B91-9297-CF0DA964DB17}"/>
    <cellStyle name="Normal" xfId="0" builtinId="0"/>
    <cellStyle name="Normal 2" xfId="3" xr:uid="{B53EC90C-D077-4759-8C64-39722EA749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DCF34-71E0-40B8-9038-F847A3BB6B0E}">
  <dimension ref="A1:D34"/>
  <sheetViews>
    <sheetView tabSelected="1" workbookViewId="0">
      <selection activeCell="G28" sqref="G28"/>
    </sheetView>
  </sheetViews>
  <sheetFormatPr baseColWidth="10" defaultRowHeight="15" x14ac:dyDescent="0.25"/>
  <cols>
    <col min="1" max="1" width="48.85546875" customWidth="1"/>
    <col min="2" max="2" width="13.85546875" customWidth="1"/>
    <col min="3" max="3" width="10.85546875" customWidth="1"/>
    <col min="4" max="4" width="11.28515625" customWidth="1"/>
  </cols>
  <sheetData>
    <row r="1" spans="1:4" ht="16.5" x14ac:dyDescent="0.25">
      <c r="A1" s="1" t="s">
        <v>0</v>
      </c>
      <c r="B1" s="2" t="s">
        <v>29</v>
      </c>
      <c r="C1" s="3" t="s">
        <v>1</v>
      </c>
      <c r="D1" s="4" t="s">
        <v>30</v>
      </c>
    </row>
    <row r="2" spans="1:4" ht="15.75" x14ac:dyDescent="0.25">
      <c r="A2" s="5" t="s">
        <v>2</v>
      </c>
      <c r="B2" s="6">
        <f>-1088714-2500000</f>
        <v>-3588714</v>
      </c>
      <c r="C2" s="7">
        <f>-1067540-2500000</f>
        <v>-3567540</v>
      </c>
      <c r="D2" s="8">
        <v>-7900220</v>
      </c>
    </row>
    <row r="3" spans="1:4" x14ac:dyDescent="0.25">
      <c r="A3" s="9" t="s">
        <v>3</v>
      </c>
      <c r="B3" s="10">
        <f>SUM(B2)</f>
        <v>-3588714</v>
      </c>
      <c r="C3" s="11">
        <f>SUM(C2)</f>
        <v>-3567540</v>
      </c>
      <c r="D3" s="12">
        <f>SUM(D2)</f>
        <v>-7900220</v>
      </c>
    </row>
    <row r="4" spans="1:4" x14ac:dyDescent="0.25">
      <c r="A4" s="5"/>
      <c r="B4" s="6"/>
      <c r="C4" s="7"/>
      <c r="D4" s="8"/>
    </row>
    <row r="5" spans="1:4" ht="15.75" x14ac:dyDescent="0.25">
      <c r="A5" s="5" t="s">
        <v>4</v>
      </c>
      <c r="B5" s="6">
        <v>840000</v>
      </c>
      <c r="C5" s="7">
        <v>750000</v>
      </c>
      <c r="D5" s="8">
        <v>765000</v>
      </c>
    </row>
    <row r="6" spans="1:4" ht="15.75" x14ac:dyDescent="0.25">
      <c r="A6" s="5" t="s">
        <v>5</v>
      </c>
      <c r="B6" s="6">
        <v>233408</v>
      </c>
      <c r="C6" s="7">
        <v>210000</v>
      </c>
      <c r="D6" s="8">
        <v>297887</v>
      </c>
    </row>
    <row r="7" spans="1:4" ht="15.75" x14ac:dyDescent="0.25">
      <c r="A7" s="5" t="s">
        <v>6</v>
      </c>
      <c r="B7" s="6">
        <v>215306</v>
      </c>
      <c r="C7" s="7">
        <v>207540</v>
      </c>
      <c r="D7" s="8">
        <v>134899</v>
      </c>
    </row>
    <row r="8" spans="1:4" ht="15.75" x14ac:dyDescent="0.25">
      <c r="A8" s="5" t="s">
        <v>7</v>
      </c>
      <c r="B8" s="6">
        <v>2300000</v>
      </c>
      <c r="C8" s="7">
        <v>2400000</v>
      </c>
      <c r="D8" s="8">
        <v>1425000</v>
      </c>
    </row>
    <row r="9" spans="1:4" ht="18" x14ac:dyDescent="0.25">
      <c r="A9" s="9" t="s">
        <v>8</v>
      </c>
      <c r="B9" s="10">
        <f>SUM(B5:B8)</f>
        <v>3588714</v>
      </c>
      <c r="C9" s="11">
        <f>SUM(C5:C8)</f>
        <v>3567540</v>
      </c>
      <c r="D9" s="12">
        <f>SUM(D5:D8)</f>
        <v>2622786</v>
      </c>
    </row>
    <row r="10" spans="1:4" ht="18" x14ac:dyDescent="0.25">
      <c r="A10" s="9" t="s">
        <v>9</v>
      </c>
      <c r="B10" s="10">
        <f>B3+B9</f>
        <v>0</v>
      </c>
      <c r="C10" s="11">
        <f>C3+C9</f>
        <v>0</v>
      </c>
      <c r="D10" s="12"/>
    </row>
    <row r="11" spans="1:4" ht="15.75" x14ac:dyDescent="0.25">
      <c r="A11" s="5" t="s">
        <v>10</v>
      </c>
      <c r="B11" s="6"/>
      <c r="C11" s="7"/>
      <c r="D11" s="8">
        <v>459520</v>
      </c>
    </row>
    <row r="12" spans="1:4" ht="18" x14ac:dyDescent="0.25">
      <c r="A12" s="9" t="s">
        <v>11</v>
      </c>
      <c r="B12" s="10"/>
      <c r="C12" s="11"/>
      <c r="D12" s="12"/>
    </row>
    <row r="13" spans="1:4" ht="18" x14ac:dyDescent="0.25">
      <c r="A13" s="9" t="s">
        <v>12</v>
      </c>
      <c r="B13" s="10" t="s">
        <v>13</v>
      </c>
      <c r="C13" s="11" t="s">
        <v>13</v>
      </c>
      <c r="D13" s="12"/>
    </row>
    <row r="14" spans="1:4" ht="15.75" x14ac:dyDescent="0.25">
      <c r="A14" s="5"/>
      <c r="B14" s="6"/>
      <c r="C14" s="7"/>
      <c r="D14" s="8"/>
    </row>
    <row r="15" spans="1:4" ht="15.75" x14ac:dyDescent="0.25">
      <c r="A15" s="5" t="s">
        <v>14</v>
      </c>
      <c r="B15" s="6"/>
      <c r="C15" s="7"/>
      <c r="D15" s="8"/>
    </row>
    <row r="16" spans="1:4" ht="15.75" x14ac:dyDescent="0.25">
      <c r="A16" s="5" t="s">
        <v>15</v>
      </c>
      <c r="B16" s="6">
        <f>6879147+1262771+300194+1255489+459520</f>
        <v>10157121</v>
      </c>
      <c r="C16" s="7">
        <v>8442112</v>
      </c>
      <c r="D16" s="8">
        <v>10157121</v>
      </c>
    </row>
    <row r="17" spans="1:4" ht="15.75" x14ac:dyDescent="0.25">
      <c r="A17" s="5" t="s">
        <v>16</v>
      </c>
      <c r="B17" s="6"/>
      <c r="C17" s="7"/>
      <c r="D17" s="8"/>
    </row>
    <row r="18" spans="1:4" ht="18" x14ac:dyDescent="0.25">
      <c r="A18" s="9" t="s">
        <v>17</v>
      </c>
      <c r="B18" s="10">
        <v>10157121</v>
      </c>
      <c r="C18" s="11">
        <v>8442112</v>
      </c>
      <c r="D18" s="12">
        <v>10157121</v>
      </c>
    </row>
    <row r="19" spans="1:4" ht="15.75" x14ac:dyDescent="0.25">
      <c r="A19" s="5"/>
      <c r="B19" s="6"/>
      <c r="C19" s="7"/>
      <c r="D19" s="8"/>
    </row>
    <row r="20" spans="1:4" ht="15.75" x14ac:dyDescent="0.25">
      <c r="A20" s="5" t="s">
        <v>18</v>
      </c>
      <c r="B20" s="6"/>
      <c r="C20" s="7"/>
      <c r="D20" s="8"/>
    </row>
    <row r="21" spans="1:4" ht="15.75" x14ac:dyDescent="0.25">
      <c r="A21" s="5" t="s">
        <v>19</v>
      </c>
      <c r="B21" s="6"/>
      <c r="C21" s="7"/>
      <c r="D21" s="8"/>
    </row>
    <row r="22" spans="1:4" ht="15.75" x14ac:dyDescent="0.25">
      <c r="A22" s="5" t="s">
        <v>20</v>
      </c>
      <c r="B22" s="6">
        <v>10157121</v>
      </c>
      <c r="C22" s="7">
        <v>8442112</v>
      </c>
      <c r="D22" s="8">
        <v>10157121</v>
      </c>
    </row>
    <row r="23" spans="1:4" ht="15.75" x14ac:dyDescent="0.25">
      <c r="A23" s="5" t="s">
        <v>21</v>
      </c>
      <c r="B23" s="6"/>
      <c r="C23" s="7"/>
      <c r="D23" s="8"/>
    </row>
    <row r="24" spans="1:4" ht="18" x14ac:dyDescent="0.25">
      <c r="A24" s="9" t="s">
        <v>22</v>
      </c>
      <c r="B24" s="10">
        <v>10157121</v>
      </c>
      <c r="C24" s="11">
        <v>8442112</v>
      </c>
      <c r="D24" s="12">
        <v>10157121</v>
      </c>
    </row>
    <row r="25" spans="1:4" ht="18" x14ac:dyDescent="0.25">
      <c r="A25" s="9" t="s">
        <v>23</v>
      </c>
      <c r="B25" s="13" t="s">
        <v>13</v>
      </c>
      <c r="C25" s="14" t="s">
        <v>13</v>
      </c>
      <c r="D25" s="12"/>
    </row>
    <row r="26" spans="1:4" ht="18.75" thickBot="1" x14ac:dyDescent="0.3">
      <c r="A26" s="24"/>
      <c r="B26" s="25"/>
      <c r="C26" s="26"/>
      <c r="D26" s="27"/>
    </row>
    <row r="27" spans="1:4" ht="17.25" thickBot="1" x14ac:dyDescent="0.3">
      <c r="A27" s="16" t="s">
        <v>24</v>
      </c>
      <c r="B27" s="17"/>
      <c r="C27" s="15"/>
      <c r="D27" s="15"/>
    </row>
    <row r="28" spans="1:4" ht="15.75" thickBot="1" x14ac:dyDescent="0.3">
      <c r="A28" s="18" t="s">
        <v>25</v>
      </c>
      <c r="B28" s="19" t="s">
        <v>32</v>
      </c>
      <c r="C28" s="15"/>
      <c r="D28" s="15"/>
    </row>
    <row r="29" spans="1:4" ht="15.75" thickBot="1" x14ac:dyDescent="0.3">
      <c r="A29" s="20" t="s">
        <v>26</v>
      </c>
      <c r="B29" s="21">
        <v>900000</v>
      </c>
      <c r="C29" s="15"/>
      <c r="D29" s="15"/>
    </row>
    <row r="30" spans="1:4" ht="15.75" thickBot="1" x14ac:dyDescent="0.3">
      <c r="A30" s="20" t="s">
        <v>27</v>
      </c>
      <c r="B30" s="21" t="s">
        <v>32</v>
      </c>
      <c r="C30" s="15"/>
      <c r="D30" s="15"/>
    </row>
    <row r="31" spans="1:4" ht="15.75" thickBot="1" x14ac:dyDescent="0.3">
      <c r="A31" s="20" t="s">
        <v>31</v>
      </c>
      <c r="B31" s="21" t="s">
        <v>33</v>
      </c>
      <c r="C31" s="15"/>
      <c r="D31" s="15"/>
    </row>
    <row r="32" spans="1:4" ht="15.75" thickBot="1" x14ac:dyDescent="0.3">
      <c r="A32" s="20" t="s">
        <v>35</v>
      </c>
      <c r="B32" s="21">
        <v>1500000</v>
      </c>
      <c r="C32" s="15"/>
      <c r="D32" s="15"/>
    </row>
    <row r="33" spans="1:4" ht="15.75" thickBot="1" x14ac:dyDescent="0.3">
      <c r="A33" s="20" t="s">
        <v>34</v>
      </c>
      <c r="B33" s="21">
        <v>800000</v>
      </c>
      <c r="C33" s="15"/>
      <c r="D33" s="15"/>
    </row>
    <row r="34" spans="1:4" ht="17.25" thickBot="1" x14ac:dyDescent="0.3">
      <c r="A34" s="22" t="s">
        <v>28</v>
      </c>
      <c r="B34" s="23">
        <f>50000+900000+50000+700000+1500000+800000</f>
        <v>4000000</v>
      </c>
      <c r="C34" s="15"/>
      <c r="D34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Innlandet fylkeskommune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Skjæret, Fredrik</dc:creator>
  <cp:lastModifiedBy>Skjæret, Fredrik</cp:lastModifiedBy>
  <cp:lastPrinted>2025-11-19T13:56:36Z</cp:lastPrinted>
  <dcterms:created xsi:type="dcterms:W3CDTF">2025-11-12T10:22:15Z</dcterms:created>
  <dcterms:modified xsi:type="dcterms:W3CDTF">2025-11-20T08:46:31Z</dcterms:modified>
</cp:coreProperties>
</file>